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e9224c54570f49/Desktop/LAMERTON JAN 26/Accounts/2025 to 2026/Audit documents 2025-26/"/>
    </mc:Choice>
  </mc:AlternateContent>
  <xr:revisionPtr revIDLastSave="162" documentId="13_ncr:1_{383B4098-8F03-4E13-8EE0-14799BE906AC}" xr6:coauthVersionLast="47" xr6:coauthVersionMax="47" xr10:uidLastSave="{627057D3-BFC6-4950-8D17-DC984CB3AF1F}"/>
  <bookViews>
    <workbookView xWindow="-120" yWindow="-120" windowWidth="20730" windowHeight="11040" xr2:uid="{71288292-0238-467B-865E-544257C35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40" i="1" l="1"/>
  <c r="J45" i="1" s="1"/>
  <c r="J44" i="1"/>
  <c r="B40" i="1"/>
  <c r="B13" i="1"/>
  <c r="J46" i="1" l="1"/>
</calcChain>
</file>

<file path=xl/sharedStrings.xml><?xml version="1.0" encoding="utf-8"?>
<sst xmlns="http://schemas.openxmlformats.org/spreadsheetml/2006/main" count="118" uniqueCount="43">
  <si>
    <t>Receipts</t>
  </si>
  <si>
    <t>£</t>
  </si>
  <si>
    <t>Total Receipts</t>
  </si>
  <si>
    <t>Payments</t>
  </si>
  <si>
    <t>Total Payments</t>
  </si>
  <si>
    <t>Receipts and Payments Summary</t>
  </si>
  <si>
    <t>Precept</t>
  </si>
  <si>
    <t>Cemetery</t>
  </si>
  <si>
    <t>Subscriptions (DALC, SLCC etc)</t>
  </si>
  <si>
    <t>Dog bin</t>
  </si>
  <si>
    <t>VAT paid</t>
  </si>
  <si>
    <t>Cemetery Maintenance</t>
  </si>
  <si>
    <t>Balance b/f 01 April</t>
  </si>
  <si>
    <t>Add: Total receipts (as above)</t>
  </si>
  <si>
    <t>Less: Total payments (as above)</t>
  </si>
  <si>
    <t>Balance carried forward 31 March</t>
  </si>
  <si>
    <t>Clerks salary</t>
  </si>
  <si>
    <t>Admin expenses</t>
  </si>
  <si>
    <t>Grants</t>
  </si>
  <si>
    <t xml:space="preserve">Hall hire for Council Meetings </t>
  </si>
  <si>
    <t>Insurance/deeds</t>
  </si>
  <si>
    <t>Website</t>
  </si>
  <si>
    <t>Western Power</t>
  </si>
  <si>
    <t>Allotments</t>
  </si>
  <si>
    <t>Payroll</t>
  </si>
  <si>
    <t>HMRC</t>
  </si>
  <si>
    <t>Audit</t>
  </si>
  <si>
    <t>NPG Grant</t>
  </si>
  <si>
    <t>Miscellaneous</t>
  </si>
  <si>
    <t>VAT</t>
  </si>
  <si>
    <t>Newsletter</t>
  </si>
  <si>
    <t>Lengthsman</t>
  </si>
  <si>
    <t>NPG</t>
  </si>
  <si>
    <t>Office furniture (filing cabinet)</t>
  </si>
  <si>
    <t>Sand and bags</t>
  </si>
  <si>
    <t>Unity Bank service charge</t>
  </si>
  <si>
    <t>Election recharge</t>
  </si>
  <si>
    <r>
      <t xml:space="preserve">Lamerton Parish Council      </t>
    </r>
    <r>
      <rPr>
        <b/>
        <sz val="14"/>
        <rFont val="Calibri"/>
        <family val="2"/>
        <scheme val="minor"/>
      </rPr>
      <t xml:space="preserve"> Summary of Accounts 31st March 2026</t>
    </r>
  </si>
  <si>
    <t xml:space="preserve">Allotments </t>
  </si>
  <si>
    <t>Defibrillator pads and battery</t>
  </si>
  <si>
    <t xml:space="preserve">Interest </t>
  </si>
  <si>
    <t>Misc (allotment lease)</t>
  </si>
  <si>
    <t>Misc Ink badges,hall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</si>
</sst>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u/>
      <sz val="11"/>
      <color theme="2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3" fillId="0" borderId="0" xfId="0" applyNumberFormat="1" applyFont="1"/>
    <xf numFmtId="0" fontId="1" fillId="0" borderId="0" xfId="0" applyFont="1"/>
    <xf numFmtId="0" fontId="4" fillId="0" borderId="0" xfId="0" applyFont="1"/>
    <xf numFmtId="14" fontId="5" fillId="0" borderId="0" xfId="0" applyNumberFormat="1" applyFont="1"/>
    <xf numFmtId="14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2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2" fontId="10" fillId="0" borderId="1" xfId="0" applyNumberFormat="1" applyFont="1" applyBorder="1"/>
    <xf numFmtId="2" fontId="12" fillId="0" borderId="0" xfId="0" applyNumberFormat="1" applyFont="1"/>
    <xf numFmtId="2" fontId="7" fillId="0" borderId="1" xfId="0" applyNumberFormat="1" applyFont="1" applyBorder="1"/>
    <xf numFmtId="2" fontId="10" fillId="2" borderId="0" xfId="0" applyNumberFormat="1" applyFont="1" applyFill="1"/>
    <xf numFmtId="2" fontId="0" fillId="2" borderId="0" xfId="0" applyNumberFormat="1" applyFill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5BF4D-A645-47E9-8784-8C508C88F8F2}">
  <dimension ref="A1:P48"/>
  <sheetViews>
    <sheetView tabSelected="1" topLeftCell="A34" workbookViewId="0">
      <selection activeCell="A40" sqref="A40:XFD40"/>
    </sheetView>
  </sheetViews>
  <sheetFormatPr defaultRowHeight="15" x14ac:dyDescent="0.25"/>
  <cols>
    <col min="1" max="1" width="7.85546875" customWidth="1"/>
    <col min="2" max="2" width="11.28515625" customWidth="1"/>
    <col min="3" max="3" width="6" customWidth="1"/>
    <col min="8" max="8" width="0.42578125" customWidth="1"/>
    <col min="9" max="9" width="8.7109375" customWidth="1"/>
    <col min="10" max="10" width="10.5703125" bestFit="1" customWidth="1"/>
  </cols>
  <sheetData>
    <row r="1" spans="1:10" ht="18.75" x14ac:dyDescent="0.3">
      <c r="A1" s="32" t="s">
        <v>37</v>
      </c>
    </row>
    <row r="3" spans="1:10" x14ac:dyDescent="0.25">
      <c r="A3" s="1"/>
      <c r="B3" s="5">
        <v>45747</v>
      </c>
      <c r="D3" s="7" t="s">
        <v>0</v>
      </c>
      <c r="I3" s="4"/>
      <c r="J3" s="4">
        <v>46112</v>
      </c>
    </row>
    <row r="4" spans="1:10" x14ac:dyDescent="0.25">
      <c r="A4" s="9" t="s">
        <v>1</v>
      </c>
      <c r="B4" s="11">
        <v>11450</v>
      </c>
      <c r="D4" t="s">
        <v>6</v>
      </c>
      <c r="I4" s="19" t="s">
        <v>1</v>
      </c>
      <c r="J4" s="10">
        <v>12000</v>
      </c>
    </row>
    <row r="5" spans="1:10" x14ac:dyDescent="0.25">
      <c r="A5" s="9" t="s">
        <v>1</v>
      </c>
      <c r="B5" s="11">
        <v>183.84</v>
      </c>
      <c r="D5" t="s">
        <v>40</v>
      </c>
      <c r="I5" s="19" t="s">
        <v>1</v>
      </c>
      <c r="J5" s="10">
        <v>277.63</v>
      </c>
    </row>
    <row r="6" spans="1:10" x14ac:dyDescent="0.25">
      <c r="A6" s="9" t="s">
        <v>1</v>
      </c>
      <c r="B6" s="11">
        <v>1375</v>
      </c>
      <c r="D6" t="s">
        <v>7</v>
      </c>
      <c r="I6" s="19" t="s">
        <v>1</v>
      </c>
      <c r="J6" s="31">
        <v>1225</v>
      </c>
    </row>
    <row r="7" spans="1:10" x14ac:dyDescent="0.25">
      <c r="A7" s="9" t="s">
        <v>1</v>
      </c>
      <c r="B7" s="11">
        <v>112.62</v>
      </c>
      <c r="D7" t="s">
        <v>22</v>
      </c>
      <c r="I7" s="19" t="s">
        <v>1</v>
      </c>
      <c r="J7" s="30">
        <v>137.62</v>
      </c>
    </row>
    <row r="8" spans="1:10" x14ac:dyDescent="0.25">
      <c r="A8" s="9" t="s">
        <v>1</v>
      </c>
      <c r="B8" s="11">
        <v>250</v>
      </c>
      <c r="D8" t="s">
        <v>23</v>
      </c>
      <c r="I8" s="19" t="s">
        <v>1</v>
      </c>
      <c r="J8" s="30">
        <v>275</v>
      </c>
    </row>
    <row r="9" spans="1:10" x14ac:dyDescent="0.25">
      <c r="A9" s="9" t="s">
        <v>1</v>
      </c>
      <c r="B9" s="11">
        <v>3610</v>
      </c>
      <c r="D9" t="s">
        <v>27</v>
      </c>
      <c r="I9" s="19" t="s">
        <v>1</v>
      </c>
      <c r="J9" s="30">
        <v>0</v>
      </c>
    </row>
    <row r="10" spans="1:10" x14ac:dyDescent="0.25">
      <c r="A10" s="9" t="s">
        <v>1</v>
      </c>
      <c r="B10" s="11">
        <v>0</v>
      </c>
      <c r="D10" t="s">
        <v>28</v>
      </c>
      <c r="I10" s="19" t="s">
        <v>1</v>
      </c>
      <c r="J10" s="30">
        <v>185.53</v>
      </c>
    </row>
    <row r="11" spans="1:10" x14ac:dyDescent="0.25">
      <c r="A11" s="9" t="s">
        <v>1</v>
      </c>
      <c r="B11" s="11">
        <v>383.41</v>
      </c>
      <c r="D11" t="s">
        <v>29</v>
      </c>
      <c r="I11" s="19" t="s">
        <v>1</v>
      </c>
      <c r="J11" s="30">
        <v>418.42</v>
      </c>
    </row>
    <row r="12" spans="1:10" x14ac:dyDescent="0.25">
      <c r="A12" s="9"/>
      <c r="B12" s="11"/>
      <c r="I12" s="19"/>
      <c r="J12" s="30"/>
    </row>
    <row r="13" spans="1:10" x14ac:dyDescent="0.25">
      <c r="A13" s="13" t="s">
        <v>1</v>
      </c>
      <c r="B13" s="12">
        <f>SUM(B4:B12)</f>
        <v>17364.87</v>
      </c>
      <c r="D13" s="6" t="s">
        <v>2</v>
      </c>
      <c r="I13" s="20" t="s">
        <v>1</v>
      </c>
      <c r="J13" s="21">
        <f>SUM( J4:J11)</f>
        <v>14519.2</v>
      </c>
    </row>
    <row r="14" spans="1:10" x14ac:dyDescent="0.25">
      <c r="A14" s="9"/>
      <c r="B14" s="11"/>
      <c r="D14" s="6"/>
      <c r="I14" s="19"/>
      <c r="J14" s="10"/>
    </row>
    <row r="15" spans="1:10" x14ac:dyDescent="0.25">
      <c r="A15" s="9"/>
      <c r="B15" s="8"/>
      <c r="D15" s="3" t="s">
        <v>3</v>
      </c>
      <c r="J15" s="10"/>
    </row>
    <row r="16" spans="1:10" x14ac:dyDescent="0.25">
      <c r="A16" s="9" t="s">
        <v>1</v>
      </c>
      <c r="B16" s="11">
        <v>363</v>
      </c>
      <c r="D16" t="s">
        <v>20</v>
      </c>
      <c r="I16" s="19" t="s">
        <v>1</v>
      </c>
      <c r="J16" s="10">
        <v>363</v>
      </c>
    </row>
    <row r="17" spans="1:16" x14ac:dyDescent="0.25">
      <c r="A17" s="9" t="s">
        <v>1</v>
      </c>
      <c r="B17" s="11">
        <v>376</v>
      </c>
      <c r="D17" s="24" t="s">
        <v>19</v>
      </c>
      <c r="I17" s="19" t="s">
        <v>1</v>
      </c>
      <c r="J17" s="10">
        <v>174</v>
      </c>
    </row>
    <row r="18" spans="1:16" x14ac:dyDescent="0.25">
      <c r="A18" s="9" t="s">
        <v>1</v>
      </c>
      <c r="B18" s="11">
        <v>924.6</v>
      </c>
      <c r="D18" t="s">
        <v>25</v>
      </c>
      <c r="I18" s="19" t="s">
        <v>1</v>
      </c>
      <c r="J18" s="10">
        <v>1180.27</v>
      </c>
    </row>
    <row r="19" spans="1:16" x14ac:dyDescent="0.25">
      <c r="A19" s="9" t="s">
        <v>1</v>
      </c>
      <c r="B19" s="11">
        <v>4112.1899999999996</v>
      </c>
      <c r="D19" t="s">
        <v>16</v>
      </c>
      <c r="I19" s="19" t="s">
        <v>1</v>
      </c>
      <c r="J19" s="10">
        <v>3990.52</v>
      </c>
    </row>
    <row r="20" spans="1:16" x14ac:dyDescent="0.25">
      <c r="A20" s="9" t="s">
        <v>1</v>
      </c>
      <c r="B20" s="11">
        <v>120</v>
      </c>
      <c r="D20" t="s">
        <v>24</v>
      </c>
      <c r="I20" s="19" t="s">
        <v>1</v>
      </c>
      <c r="J20" s="10">
        <v>120</v>
      </c>
    </row>
    <row r="21" spans="1:16" x14ac:dyDescent="0.25">
      <c r="A21" s="9" t="s">
        <v>1</v>
      </c>
      <c r="B21" s="11">
        <v>18.100000000000001</v>
      </c>
      <c r="D21" t="s">
        <v>17</v>
      </c>
      <c r="I21" s="19" t="s">
        <v>1</v>
      </c>
      <c r="J21" s="10">
        <v>25.42</v>
      </c>
    </row>
    <row r="22" spans="1:16" x14ac:dyDescent="0.25">
      <c r="A22" s="9" t="s">
        <v>1</v>
      </c>
      <c r="B22" s="11">
        <v>387</v>
      </c>
      <c r="D22" t="s">
        <v>8</v>
      </c>
      <c r="I22" s="19" t="s">
        <v>1</v>
      </c>
      <c r="J22" s="10">
        <v>439</v>
      </c>
    </row>
    <row r="23" spans="1:16" x14ac:dyDescent="0.25">
      <c r="A23" s="9" t="s">
        <v>1</v>
      </c>
      <c r="B23" s="11">
        <v>150</v>
      </c>
      <c r="D23" t="s">
        <v>26</v>
      </c>
      <c r="I23" s="19" t="s">
        <v>1</v>
      </c>
      <c r="J23" s="10">
        <v>150</v>
      </c>
    </row>
    <row r="24" spans="1:16" x14ac:dyDescent="0.25">
      <c r="A24" s="9" t="s">
        <v>1</v>
      </c>
      <c r="B24" s="11">
        <v>159.12</v>
      </c>
      <c r="D24" t="s">
        <v>9</v>
      </c>
      <c r="I24" s="19" t="s">
        <v>1</v>
      </c>
      <c r="J24" s="10">
        <v>209.56</v>
      </c>
    </row>
    <row r="25" spans="1:16" x14ac:dyDescent="0.25">
      <c r="A25" s="9" t="s">
        <v>1</v>
      </c>
      <c r="B25" s="11">
        <v>410.62</v>
      </c>
      <c r="D25" t="s">
        <v>10</v>
      </c>
      <c r="I25" s="19" t="s">
        <v>1</v>
      </c>
      <c r="J25" s="23">
        <v>560.22</v>
      </c>
      <c r="P25" s="26"/>
    </row>
    <row r="26" spans="1:16" x14ac:dyDescent="0.25">
      <c r="A26" s="9" t="s">
        <v>1</v>
      </c>
      <c r="B26" s="11">
        <v>1770</v>
      </c>
      <c r="D26" t="s">
        <v>11</v>
      </c>
      <c r="I26" s="19" t="s">
        <v>1</v>
      </c>
      <c r="J26" s="23">
        <v>2480</v>
      </c>
    </row>
    <row r="27" spans="1:16" x14ac:dyDescent="0.25">
      <c r="A27" s="9" t="s">
        <v>1</v>
      </c>
      <c r="B27" s="11">
        <v>307</v>
      </c>
      <c r="D27" t="s">
        <v>21</v>
      </c>
      <c r="I27" s="19" t="s">
        <v>1</v>
      </c>
      <c r="J27" s="23">
        <v>415</v>
      </c>
    </row>
    <row r="28" spans="1:16" x14ac:dyDescent="0.25">
      <c r="A28" s="9" t="s">
        <v>1</v>
      </c>
      <c r="B28" s="11">
        <v>582.76</v>
      </c>
      <c r="D28" t="s">
        <v>38</v>
      </c>
      <c r="I28" s="19" t="s">
        <v>1</v>
      </c>
      <c r="J28" s="23">
        <v>300</v>
      </c>
    </row>
    <row r="29" spans="1:16" x14ac:dyDescent="0.25">
      <c r="A29" s="9" t="s">
        <v>1</v>
      </c>
      <c r="B29" s="11">
        <v>100</v>
      </c>
      <c r="D29" t="s">
        <v>18</v>
      </c>
      <c r="I29" s="19" t="s">
        <v>1</v>
      </c>
      <c r="J29" s="23">
        <v>150</v>
      </c>
    </row>
    <row r="30" spans="1:16" x14ac:dyDescent="0.25">
      <c r="A30" s="9" t="s">
        <v>1</v>
      </c>
      <c r="B30" s="11">
        <v>153</v>
      </c>
      <c r="D30" t="s">
        <v>30</v>
      </c>
      <c r="I30" s="19" t="s">
        <v>1</v>
      </c>
      <c r="J30" s="23">
        <v>306</v>
      </c>
    </row>
    <row r="31" spans="1:16" x14ac:dyDescent="0.25">
      <c r="A31" s="9" t="s">
        <v>1</v>
      </c>
      <c r="B31" s="11">
        <v>2692.24</v>
      </c>
      <c r="D31" t="s">
        <v>32</v>
      </c>
      <c r="I31" s="19" t="s">
        <v>1</v>
      </c>
      <c r="J31" s="23">
        <v>3556.44</v>
      </c>
    </row>
    <row r="32" spans="1:16" x14ac:dyDescent="0.25">
      <c r="A32" s="9" t="s">
        <v>1</v>
      </c>
      <c r="B32" s="11">
        <v>388.5</v>
      </c>
      <c r="D32" t="s">
        <v>33</v>
      </c>
      <c r="I32" s="19" t="s">
        <v>1</v>
      </c>
      <c r="J32" s="23">
        <v>0</v>
      </c>
    </row>
    <row r="33" spans="1:10" x14ac:dyDescent="0.25">
      <c r="A33" s="9" t="s">
        <v>1</v>
      </c>
      <c r="B33" s="11">
        <v>59.91</v>
      </c>
      <c r="D33" t="s">
        <v>34</v>
      </c>
      <c r="I33" s="19" t="s">
        <v>1</v>
      </c>
      <c r="J33" s="23">
        <v>0</v>
      </c>
    </row>
    <row r="34" spans="1:10" x14ac:dyDescent="0.25">
      <c r="A34" s="9" t="s">
        <v>1</v>
      </c>
      <c r="B34" s="11">
        <v>91.99</v>
      </c>
      <c r="D34" t="s">
        <v>39</v>
      </c>
      <c r="I34" s="19" t="s">
        <v>1</v>
      </c>
      <c r="J34" s="23">
        <v>0</v>
      </c>
    </row>
    <row r="35" spans="1:10" x14ac:dyDescent="0.25">
      <c r="A35" s="9" t="s">
        <v>1</v>
      </c>
      <c r="B35" s="11">
        <v>5.36</v>
      </c>
      <c r="D35" t="s">
        <v>35</v>
      </c>
      <c r="I35" s="19" t="s">
        <v>1</v>
      </c>
      <c r="J35" s="23">
        <v>73</v>
      </c>
    </row>
    <row r="36" spans="1:10" x14ac:dyDescent="0.25">
      <c r="A36" s="9" t="s">
        <v>1</v>
      </c>
      <c r="B36" s="11">
        <v>69.56</v>
      </c>
      <c r="D36" t="s">
        <v>36</v>
      </c>
      <c r="I36" s="19" t="s">
        <v>1</v>
      </c>
      <c r="J36" s="23">
        <v>0</v>
      </c>
    </row>
    <row r="37" spans="1:10" x14ac:dyDescent="0.25">
      <c r="A37" s="9" t="s">
        <v>1</v>
      </c>
      <c r="B37" s="11">
        <v>630</v>
      </c>
      <c r="D37" t="s">
        <v>31</v>
      </c>
      <c r="I37" s="19" t="s">
        <v>1</v>
      </c>
      <c r="J37" s="23">
        <v>2270</v>
      </c>
    </row>
    <row r="38" spans="1:10" x14ac:dyDescent="0.25">
      <c r="A38" s="9" t="s">
        <v>1</v>
      </c>
      <c r="B38" s="11">
        <v>0</v>
      </c>
      <c r="D38" t="s">
        <v>41</v>
      </c>
      <c r="I38" s="19" t="s">
        <v>1</v>
      </c>
      <c r="J38" s="23">
        <v>648.5</v>
      </c>
    </row>
    <row r="39" spans="1:10" x14ac:dyDescent="0.25">
      <c r="A39" s="9" t="s">
        <v>1</v>
      </c>
      <c r="B39" s="11">
        <v>0</v>
      </c>
      <c r="D39" t="s">
        <v>42</v>
      </c>
      <c r="I39" s="19" t="s">
        <v>1</v>
      </c>
      <c r="J39" s="23">
        <v>296.24</v>
      </c>
    </row>
    <row r="40" spans="1:10" x14ac:dyDescent="0.25">
      <c r="A40" s="15" t="s">
        <v>1</v>
      </c>
      <c r="B40" s="12">
        <f>SUM(B16:B39)</f>
        <v>13870.949999999999</v>
      </c>
      <c r="D40" s="2" t="s">
        <v>4</v>
      </c>
      <c r="I40" s="20" t="s">
        <v>1</v>
      </c>
      <c r="J40" s="27">
        <f>SUM(J16:J39)</f>
        <v>17707.170000000002</v>
      </c>
    </row>
    <row r="41" spans="1:10" x14ac:dyDescent="0.25">
      <c r="I41" s="19"/>
      <c r="J41" s="28"/>
    </row>
    <row r="42" spans="1:10" x14ac:dyDescent="0.25">
      <c r="D42" s="3" t="s">
        <v>5</v>
      </c>
      <c r="I42" s="19"/>
      <c r="J42" s="28"/>
    </row>
    <row r="43" spans="1:10" x14ac:dyDescent="0.25">
      <c r="A43" s="16" t="s">
        <v>1</v>
      </c>
      <c r="B43" s="17">
        <v>26395.65</v>
      </c>
      <c r="D43" t="s">
        <v>12</v>
      </c>
      <c r="I43" s="19" t="s">
        <v>1</v>
      </c>
      <c r="J43" s="23">
        <v>29889.52</v>
      </c>
    </row>
    <row r="44" spans="1:10" x14ac:dyDescent="0.25">
      <c r="A44" s="16" t="s">
        <v>1</v>
      </c>
      <c r="B44" s="17">
        <v>17364.87</v>
      </c>
      <c r="D44" t="s">
        <v>13</v>
      </c>
      <c r="I44" s="19" t="s">
        <v>1</v>
      </c>
      <c r="J44" s="23">
        <f>SUM(J13)</f>
        <v>14519.2</v>
      </c>
    </row>
    <row r="45" spans="1:10" x14ac:dyDescent="0.25">
      <c r="A45" s="16" t="s">
        <v>1</v>
      </c>
      <c r="B45" s="17">
        <v>13871</v>
      </c>
      <c r="D45" t="s">
        <v>14</v>
      </c>
      <c r="I45" s="19" t="s">
        <v>1</v>
      </c>
      <c r="J45" s="23">
        <f>SUM(J40)</f>
        <v>17707.170000000002</v>
      </c>
    </row>
    <row r="46" spans="1:10" x14ac:dyDescent="0.25">
      <c r="A46" s="18" t="s">
        <v>1</v>
      </c>
      <c r="B46" s="14">
        <v>29889.52</v>
      </c>
      <c r="D46" s="2" t="s">
        <v>15</v>
      </c>
      <c r="I46" s="22" t="s">
        <v>1</v>
      </c>
      <c r="J46" s="29">
        <f>SUM(J43+J44-J45)</f>
        <v>26701.55</v>
      </c>
    </row>
    <row r="47" spans="1:10" x14ac:dyDescent="0.25">
      <c r="J47" s="23"/>
    </row>
    <row r="48" spans="1:10" x14ac:dyDescent="0.25">
      <c r="A48" s="2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Oxenham</dc:creator>
  <cp:lastModifiedBy>Caroline Oxenham</cp:lastModifiedBy>
  <cp:lastPrinted>2026-04-07T14:33:06Z</cp:lastPrinted>
  <dcterms:created xsi:type="dcterms:W3CDTF">2020-04-11T11:15:20Z</dcterms:created>
  <dcterms:modified xsi:type="dcterms:W3CDTF">2026-04-07T14:33:47Z</dcterms:modified>
</cp:coreProperties>
</file>